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ТСЖ 2024\ОТЧЕТЫ на стенд и сайт ТСЖ\"/>
    </mc:Choice>
  </mc:AlternateContent>
  <xr:revisionPtr revIDLastSave="0" documentId="13_ncr:1_{7F4CCDEE-CD97-4799-991E-5638EBD53A2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1" i="1" l="1"/>
  <c r="E45" i="1"/>
  <c r="D41" i="1" l="1"/>
  <c r="A36" i="1" l="1"/>
  <c r="D15" i="1" l="1"/>
  <c r="D36" i="1" s="1"/>
  <c r="B36" i="1" l="1"/>
  <c r="E36" i="1" s="1"/>
  <c r="E3" i="1" l="1"/>
</calcChain>
</file>

<file path=xl/sharedStrings.xml><?xml version="1.0" encoding="utf-8"?>
<sst xmlns="http://schemas.openxmlformats.org/spreadsheetml/2006/main" count="46" uniqueCount="46">
  <si>
    <t>Поступило на расчетный счет за месяц</t>
  </si>
  <si>
    <t>Наименование хозяйственной операции (расход)</t>
  </si>
  <si>
    <t>Сумма расхода</t>
  </si>
  <si>
    <t>Итого</t>
  </si>
  <si>
    <t>Расходы на услуги банков</t>
  </si>
  <si>
    <t>ЗИД: водоснабжение и водоотведение</t>
  </si>
  <si>
    <t>ООО "УО РМД":  АДС</t>
  </si>
  <si>
    <t>ИЦ Теплосфера ООО: тех.обслуживание ТПП</t>
  </si>
  <si>
    <t>Бухгалтер ТСЖ Строителей 28</t>
  </si>
  <si>
    <t>Сфера ООО: обслуживание приборов учета тепловой энергии</t>
  </si>
  <si>
    <t>Лифтовик ООО: тех.обслуживание лифтов</t>
  </si>
  <si>
    <t>Прочие налоги и сборы, в том числе:</t>
  </si>
  <si>
    <t>Шарова Ольга Вячеславовна ИП, хоз.материалы</t>
  </si>
  <si>
    <t>Выплаты по зарплате (без НДФЛ), в том числе:</t>
  </si>
  <si>
    <t>Поставщики, в том числе:</t>
  </si>
  <si>
    <t>Баюшкин Дмитрий Александрович ИП: хоз.инвентарь</t>
  </si>
  <si>
    <t>ГАЗПРОМ Газорапределенин Владимир АО</t>
  </si>
  <si>
    <t>Энергосбыт Плюс АО:  электроэнергия ОДН</t>
  </si>
  <si>
    <t>Сбор ФССП по исполнит.произхводству</t>
  </si>
  <si>
    <t>Налог по УСН (0)</t>
  </si>
  <si>
    <t>Дорожник ООО: уборка снега</t>
  </si>
  <si>
    <t xml:space="preserve">Иголкина Ю.Н. ИП: обслуживание водопроводов </t>
  </si>
  <si>
    <t>По договорам подряда физическим лицам</t>
  </si>
  <si>
    <t xml:space="preserve">Фонарев Д.В. ИП: </t>
  </si>
  <si>
    <t>Центргазсервис АО: по счету без указания назначения</t>
  </si>
  <si>
    <t xml:space="preserve">ТД "Энергомаш": </t>
  </si>
  <si>
    <t>ВТБ</t>
  </si>
  <si>
    <t>открыт счет с 31.05.2024</t>
  </si>
  <si>
    <t>Владимиров и партнер ООО: краска, кисти</t>
  </si>
  <si>
    <t>Певцов С.А.ИП: элементы улич.освещения</t>
  </si>
  <si>
    <t xml:space="preserve"> ТСЖ "Строителей 28" ОТЧЕТ по поступлениям и произведенным расходам  за июнь 2024 года по р/счетам</t>
  </si>
  <si>
    <t>ОСВ     (75163,43)</t>
  </si>
  <si>
    <t>НДФЛ   (49044)</t>
  </si>
  <si>
    <t>председатель, пом.председателя -66781,00</t>
  </si>
  <si>
    <t>бухгалтеры (2чел.)- 28710,00</t>
  </si>
  <si>
    <t>дворники (2 чел. на 0,5 ставки)-36766,00</t>
  </si>
  <si>
    <t>уборщицы подъездов (3 чел.) - 49391,00</t>
  </si>
  <si>
    <t>Мальцев Н.И. ИП:  монтаж видеонаблюдения</t>
  </si>
  <si>
    <t>На хозяйственные расходы под отчет на покупку насоса циркулярного</t>
  </si>
  <si>
    <t>Специальный счет по капитальному ремонту:</t>
  </si>
  <si>
    <t>Проведены оплаты авансов в счет работ по капитальному ремонту,  в том числе:</t>
  </si>
  <si>
    <t>уплата процентов</t>
  </si>
  <si>
    <t>Остаток денежных средств на расчетном счете на начало             месяца</t>
  </si>
  <si>
    <t>Остаток денежных средств на расчетном счете на конец месяца</t>
  </si>
  <si>
    <t>"Строй-Град" ООО ИНН 3305710410-ремонт  цоколя и фасада (документы не представлены)</t>
  </si>
  <si>
    <t>Лавров Вадим Сергеевич ИП ИНН 330575122876- ремонт кровли (документы не представлены)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</si>
</sst>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14" fontId="1" fillId="0" borderId="0" xfId="0" applyNumberFormat="1" applyFont="1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1" xfId="1" applyNumberFormat="1" applyFont="1" applyBorder="1" applyAlignment="1">
      <alignment vertical="top" wrapText="1" indent="1"/>
    </xf>
    <xf numFmtId="0" fontId="8" fillId="0" borderId="1" xfId="1" applyNumberFormat="1" applyFont="1" applyBorder="1" applyAlignment="1">
      <alignment vertical="top" wrapText="1" indent="1"/>
    </xf>
    <xf numFmtId="2" fontId="4" fillId="0" borderId="0" xfId="0" applyNumberFormat="1" applyFont="1"/>
    <xf numFmtId="4" fontId="5" fillId="2" borderId="0" xfId="0" applyNumberFormat="1" applyFont="1" applyFill="1"/>
    <xf numFmtId="0" fontId="5" fillId="2" borderId="0" xfId="0" applyFont="1" applyFill="1"/>
    <xf numFmtId="0" fontId="5" fillId="0" borderId="0" xfId="0" applyFont="1"/>
    <xf numFmtId="0" fontId="4" fillId="0" borderId="0" xfId="0" applyFont="1" applyBorder="1"/>
    <xf numFmtId="0" fontId="8" fillId="0" borderId="2" xfId="1" applyNumberFormat="1" applyFont="1" applyBorder="1" applyAlignment="1">
      <alignment vertical="top" wrapText="1" indent="1"/>
    </xf>
    <xf numFmtId="3" fontId="4" fillId="0" borderId="0" xfId="0" applyNumberFormat="1" applyFont="1" applyBorder="1"/>
    <xf numFmtId="14" fontId="4" fillId="0" borderId="0" xfId="0" applyNumberFormat="1" applyFont="1"/>
    <xf numFmtId="0" fontId="0" fillId="0" borderId="0" xfId="0" applyFont="1"/>
    <xf numFmtId="14" fontId="0" fillId="0" borderId="0" xfId="0" applyNumberFormat="1" applyFont="1"/>
  </cellXfs>
  <cellStyles count="2">
    <cellStyle name="Обычный" xfId="0" builtinId="0"/>
    <cellStyle name="Обычный_Лист1" xfId="1" xr:uid="{00000000-0005-0000-0000-000001000000}"/>
  </cellStyles>
  <dxfs count="7"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E46" totalsRowShown="0" headerRowDxfId="1" dataDxfId="0">
  <autoFilter ref="A2:E46" xr:uid="{00000000-0009-0000-0100-000001000000}"/>
  <tableColumns count="5">
    <tableColumn id="8" xr3:uid="{00000000-0010-0000-0000-000008000000}" name="Остаток денежных средств на расчетном счете на начало             месяца" dataDxfId="6"/>
    <tableColumn id="1" xr3:uid="{00000000-0010-0000-0000-000001000000}" name="Поступило на расчетный счет за месяц" dataDxfId="5"/>
    <tableColumn id="2" xr3:uid="{00000000-0010-0000-0000-000002000000}" name="Наименование хозяйственной операции (расход)" dataDxfId="4"/>
    <tableColumn id="3" xr3:uid="{00000000-0010-0000-0000-000003000000}" name="Сумма расхода" dataDxfId="3"/>
    <tableColumn id="4" xr3:uid="{00000000-0010-0000-0000-000004000000}" name="Остаток денежных средств на расчетном счете на конец месяца" dataDxfId="2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9"/>
  <sheetViews>
    <sheetView tabSelected="1" topLeftCell="A22" workbookViewId="0">
      <selection activeCell="E42" sqref="E42"/>
    </sheetView>
  </sheetViews>
  <sheetFormatPr defaultRowHeight="15" x14ac:dyDescent="0.25"/>
  <cols>
    <col min="1" max="1" width="12.5703125" customWidth="1"/>
    <col min="2" max="2" width="13.85546875" customWidth="1"/>
    <col min="3" max="3" width="48.42578125" customWidth="1"/>
    <col min="4" max="4" width="15" customWidth="1"/>
    <col min="5" max="5" width="13.85546875" customWidth="1"/>
    <col min="6" max="6" width="14" customWidth="1"/>
    <col min="7" max="7" width="11.85546875" customWidth="1"/>
  </cols>
  <sheetData>
    <row r="1" spans="1:5" ht="22.5" customHeight="1" x14ac:dyDescent="0.25">
      <c r="A1" s="3" t="s">
        <v>30</v>
      </c>
      <c r="B1" s="4"/>
      <c r="C1" s="3"/>
      <c r="D1" s="3"/>
      <c r="E1" s="1"/>
    </row>
    <row r="2" spans="1:5" ht="90" x14ac:dyDescent="0.25">
      <c r="A2" s="6" t="s">
        <v>42</v>
      </c>
      <c r="B2" s="6" t="s">
        <v>0</v>
      </c>
      <c r="C2" s="6" t="s">
        <v>1</v>
      </c>
      <c r="D2" s="7" t="s">
        <v>2</v>
      </c>
      <c r="E2" s="6" t="s">
        <v>43</v>
      </c>
    </row>
    <row r="3" spans="1:5" x14ac:dyDescent="0.25">
      <c r="A3" s="8">
        <v>222328.88</v>
      </c>
      <c r="B3" s="8">
        <v>612882.51</v>
      </c>
      <c r="C3" s="7" t="s">
        <v>13</v>
      </c>
      <c r="D3" s="9">
        <v>181648</v>
      </c>
      <c r="E3" s="8">
        <f>A36+B36-D36</f>
        <v>7060.609999999986</v>
      </c>
    </row>
    <row r="4" spans="1:5" ht="15" customHeight="1" x14ac:dyDescent="0.25">
      <c r="A4" s="7"/>
      <c r="B4" s="7"/>
      <c r="C4" s="6" t="s">
        <v>33</v>
      </c>
      <c r="D4" s="7"/>
      <c r="E4" s="7"/>
    </row>
    <row r="5" spans="1:5" x14ac:dyDescent="0.25">
      <c r="A5" s="7"/>
      <c r="B5" s="7"/>
      <c r="C5" s="7" t="s">
        <v>34</v>
      </c>
      <c r="D5" s="7"/>
      <c r="E5" s="7"/>
    </row>
    <row r="6" spans="1:5" x14ac:dyDescent="0.25">
      <c r="A6" s="7"/>
      <c r="B6" s="7"/>
      <c r="C6" s="7" t="s">
        <v>36</v>
      </c>
      <c r="D6" s="7"/>
      <c r="E6" s="7"/>
    </row>
    <row r="7" spans="1:5" x14ac:dyDescent="0.25">
      <c r="A7" s="7"/>
      <c r="B7" s="7"/>
      <c r="C7" s="7" t="s">
        <v>35</v>
      </c>
      <c r="D7" s="7"/>
      <c r="E7" s="7"/>
    </row>
    <row r="8" spans="1:5" ht="33.75" customHeight="1" x14ac:dyDescent="0.25">
      <c r="A8" s="7"/>
      <c r="B8" s="7"/>
      <c r="C8" s="6" t="s">
        <v>38</v>
      </c>
      <c r="D8" s="8">
        <v>31441.040000000001</v>
      </c>
      <c r="E8" s="7"/>
    </row>
    <row r="9" spans="1:5" x14ac:dyDescent="0.25">
      <c r="A9" s="7"/>
      <c r="B9" s="7"/>
      <c r="C9" s="7" t="s">
        <v>4</v>
      </c>
      <c r="D9" s="7">
        <v>1555.26</v>
      </c>
      <c r="E9" s="7"/>
    </row>
    <row r="10" spans="1:5" x14ac:dyDescent="0.25">
      <c r="A10" s="7"/>
      <c r="B10" s="7"/>
      <c r="C10" s="7" t="s">
        <v>18</v>
      </c>
      <c r="D10" s="7"/>
      <c r="E10" s="7"/>
    </row>
    <row r="11" spans="1:5" x14ac:dyDescent="0.25">
      <c r="A11" s="7"/>
      <c r="B11" s="7"/>
      <c r="C11" s="7" t="s">
        <v>11</v>
      </c>
      <c r="D11" s="8">
        <v>124207.43</v>
      </c>
      <c r="E11" s="7"/>
    </row>
    <row r="12" spans="1:5" x14ac:dyDescent="0.25">
      <c r="A12" s="7"/>
      <c r="B12" s="7"/>
      <c r="C12" s="7" t="s">
        <v>32</v>
      </c>
      <c r="D12" s="7"/>
      <c r="E12" s="7"/>
    </row>
    <row r="13" spans="1:5" x14ac:dyDescent="0.25">
      <c r="A13" s="7"/>
      <c r="B13" s="7"/>
      <c r="C13" s="7" t="s">
        <v>19</v>
      </c>
      <c r="D13" s="7"/>
      <c r="E13" s="7"/>
    </row>
    <row r="14" spans="1:5" x14ac:dyDescent="0.25">
      <c r="A14" s="7"/>
      <c r="B14" s="7"/>
      <c r="C14" s="7" t="s">
        <v>31</v>
      </c>
      <c r="D14" s="7"/>
      <c r="E14" s="7"/>
    </row>
    <row r="15" spans="1:5" x14ac:dyDescent="0.25">
      <c r="A15" s="7"/>
      <c r="B15" s="7"/>
      <c r="C15" s="10" t="s">
        <v>14</v>
      </c>
      <c r="D15" s="8">
        <f>D16+D17+D18+D19+D20+D21+D22+D23+D24+D25+D26+D27+D28+D29+D30+D31+D32+D33+D34+D35</f>
        <v>489299.05</v>
      </c>
      <c r="E15" s="7"/>
    </row>
    <row r="16" spans="1:5" x14ac:dyDescent="0.25">
      <c r="A16" s="7"/>
      <c r="B16" s="7"/>
      <c r="C16" s="7" t="s">
        <v>16</v>
      </c>
      <c r="D16" s="8">
        <v>0</v>
      </c>
      <c r="E16" s="7"/>
    </row>
    <row r="17" spans="1:5" x14ac:dyDescent="0.25">
      <c r="A17" s="7"/>
      <c r="B17" s="7"/>
      <c r="C17" s="7" t="s">
        <v>5</v>
      </c>
      <c r="D17" s="7">
        <v>60000</v>
      </c>
      <c r="E17" s="7"/>
    </row>
    <row r="18" spans="1:5" x14ac:dyDescent="0.25">
      <c r="A18" s="7"/>
      <c r="B18" s="7"/>
      <c r="C18" s="7" t="s">
        <v>17</v>
      </c>
      <c r="D18" s="8">
        <v>43000</v>
      </c>
      <c r="E18" s="7"/>
    </row>
    <row r="19" spans="1:5" ht="30.75" customHeight="1" x14ac:dyDescent="0.25">
      <c r="A19" s="7"/>
      <c r="B19" s="7"/>
      <c r="C19" s="11" t="s">
        <v>9</v>
      </c>
      <c r="D19" s="7">
        <v>0</v>
      </c>
      <c r="E19" s="7"/>
    </row>
    <row r="20" spans="1:5" ht="19.5" customHeight="1" x14ac:dyDescent="0.25">
      <c r="A20" s="7"/>
      <c r="B20" s="7"/>
      <c r="C20" s="12" t="s">
        <v>10</v>
      </c>
      <c r="D20" s="7">
        <v>0</v>
      </c>
      <c r="E20" s="7"/>
    </row>
    <row r="21" spans="1:5" x14ac:dyDescent="0.25">
      <c r="A21" s="7"/>
      <c r="B21" s="7"/>
      <c r="C21" s="7" t="s">
        <v>7</v>
      </c>
      <c r="D21" s="7">
        <v>0</v>
      </c>
      <c r="E21" s="7"/>
    </row>
    <row r="22" spans="1:5" x14ac:dyDescent="0.25">
      <c r="A22" s="7"/>
      <c r="B22" s="7"/>
      <c r="C22" s="7" t="s">
        <v>6</v>
      </c>
      <c r="D22" s="7">
        <v>0</v>
      </c>
      <c r="E22" s="7"/>
    </row>
    <row r="23" spans="1:5" ht="21" customHeight="1" x14ac:dyDescent="0.25">
      <c r="A23" s="7"/>
      <c r="B23" s="7"/>
      <c r="C23" s="6" t="s">
        <v>21</v>
      </c>
      <c r="D23" s="7">
        <v>0</v>
      </c>
      <c r="E23" s="7"/>
    </row>
    <row r="24" spans="1:5" ht="18.75" customHeight="1" x14ac:dyDescent="0.25">
      <c r="A24" s="7"/>
      <c r="B24" s="7"/>
      <c r="C24" s="6" t="s">
        <v>23</v>
      </c>
      <c r="D24" s="7">
        <v>0</v>
      </c>
      <c r="E24" s="7"/>
    </row>
    <row r="25" spans="1:5" ht="21.75" customHeight="1" x14ac:dyDescent="0.25">
      <c r="A25" s="7"/>
      <c r="B25" s="7"/>
      <c r="C25" s="6" t="s">
        <v>22</v>
      </c>
      <c r="D25" s="13">
        <v>35336</v>
      </c>
      <c r="E25" s="7"/>
    </row>
    <row r="26" spans="1:5" ht="20.25" customHeight="1" x14ac:dyDescent="0.25">
      <c r="A26" s="7"/>
      <c r="B26" s="7"/>
      <c r="C26" s="6" t="s">
        <v>29</v>
      </c>
      <c r="D26" s="7">
        <v>23254</v>
      </c>
      <c r="E26" s="7"/>
    </row>
    <row r="27" spans="1:5" ht="21" customHeight="1" x14ac:dyDescent="0.25">
      <c r="A27" s="7"/>
      <c r="B27" s="7"/>
      <c r="C27" s="6" t="s">
        <v>15</v>
      </c>
      <c r="D27" s="8">
        <v>770</v>
      </c>
      <c r="E27" s="7"/>
    </row>
    <row r="28" spans="1:5" ht="16.5" customHeight="1" x14ac:dyDescent="0.25">
      <c r="A28" s="7"/>
      <c r="B28" s="7"/>
      <c r="C28" s="7" t="s">
        <v>12</v>
      </c>
      <c r="D28" s="7"/>
      <c r="E28" s="7"/>
    </row>
    <row r="29" spans="1:5" ht="21.75" customHeight="1" x14ac:dyDescent="0.25">
      <c r="A29" s="7"/>
      <c r="B29" s="7"/>
      <c r="C29" s="6" t="s">
        <v>28</v>
      </c>
      <c r="D29" s="7">
        <v>26939.05</v>
      </c>
      <c r="E29" s="7"/>
    </row>
    <row r="30" spans="1:5" ht="17.25" customHeight="1" x14ac:dyDescent="0.25">
      <c r="A30" s="7"/>
      <c r="B30" s="7"/>
      <c r="C30" s="6" t="s">
        <v>25</v>
      </c>
      <c r="D30" s="9">
        <v>0</v>
      </c>
      <c r="E30" s="7"/>
    </row>
    <row r="31" spans="1:5" ht="21" customHeight="1" x14ac:dyDescent="0.25">
      <c r="A31" s="7"/>
      <c r="B31" s="7"/>
      <c r="C31" s="6" t="s">
        <v>20</v>
      </c>
      <c r="D31" s="7">
        <v>0</v>
      </c>
      <c r="E31" s="7"/>
    </row>
    <row r="32" spans="1:5" x14ac:dyDescent="0.25">
      <c r="A32" s="7"/>
      <c r="B32" s="7"/>
      <c r="C32" s="6"/>
      <c r="D32" s="7"/>
      <c r="E32" s="7"/>
    </row>
    <row r="33" spans="1:5" ht="19.5" customHeight="1" x14ac:dyDescent="0.25">
      <c r="A33" s="7"/>
      <c r="B33" s="7"/>
      <c r="C33" s="6" t="s">
        <v>24</v>
      </c>
      <c r="D33" s="8">
        <v>0</v>
      </c>
      <c r="E33" s="7"/>
    </row>
    <row r="34" spans="1:5" ht="17.25" customHeight="1" x14ac:dyDescent="0.25">
      <c r="A34" s="7"/>
      <c r="B34" s="7"/>
      <c r="C34" s="6"/>
      <c r="D34" s="8"/>
      <c r="E34" s="7"/>
    </row>
    <row r="35" spans="1:5" ht="19.5" customHeight="1" x14ac:dyDescent="0.25">
      <c r="A35" s="7"/>
      <c r="B35" s="7"/>
      <c r="C35" s="6" t="s">
        <v>37</v>
      </c>
      <c r="D35" s="8">
        <v>300000</v>
      </c>
      <c r="E35" s="7"/>
    </row>
    <row r="36" spans="1:5" x14ac:dyDescent="0.25">
      <c r="A36" s="14">
        <f>A3</f>
        <v>222328.88</v>
      </c>
      <c r="B36" s="14">
        <f>B3</f>
        <v>612882.51</v>
      </c>
      <c r="C36" s="15" t="s">
        <v>3</v>
      </c>
      <c r="D36" s="14">
        <f>D3+D8+D9+D11+D15+D10</f>
        <v>828150.78</v>
      </c>
      <c r="E36" s="14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7060.609999999986</v>
      </c>
    </row>
    <row r="37" spans="1:5" x14ac:dyDescent="0.25">
      <c r="A37" s="7"/>
      <c r="B37" s="7"/>
      <c r="C37" s="12"/>
      <c r="D37" s="7"/>
      <c r="E37" s="7"/>
    </row>
    <row r="38" spans="1:5" x14ac:dyDescent="0.25">
      <c r="A38" s="16" t="s">
        <v>39</v>
      </c>
      <c r="B38" s="7"/>
      <c r="C38" s="6"/>
      <c r="D38" s="7"/>
      <c r="E38" s="7"/>
    </row>
    <row r="39" spans="1:5" x14ac:dyDescent="0.25">
      <c r="A39" s="7"/>
      <c r="B39" s="7"/>
      <c r="C39" s="6"/>
      <c r="D39" s="7"/>
      <c r="E39" s="7"/>
    </row>
    <row r="40" spans="1:5" x14ac:dyDescent="0.25">
      <c r="A40" s="16" t="s">
        <v>26</v>
      </c>
      <c r="B40" s="16" t="s">
        <v>27</v>
      </c>
      <c r="C40" s="6"/>
      <c r="D40" s="7"/>
      <c r="E40" s="7"/>
    </row>
    <row r="41" spans="1:5" ht="26.25" x14ac:dyDescent="0.25">
      <c r="A41" s="8">
        <v>18061851.52</v>
      </c>
      <c r="B41" s="8">
        <v>231874.15</v>
      </c>
      <c r="C41" s="6" t="s">
        <v>40</v>
      </c>
      <c r="D41" s="9">
        <f>D42+D43</f>
        <v>2842703</v>
      </c>
      <c r="E41" s="8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15451022.669999998</v>
      </c>
    </row>
    <row r="42" spans="1:5" ht="33" customHeight="1" x14ac:dyDescent="0.25">
      <c r="A42" s="17"/>
      <c r="B42" s="17"/>
      <c r="C42" s="18" t="s">
        <v>44</v>
      </c>
      <c r="D42" s="19">
        <v>1303200</v>
      </c>
      <c r="E42" s="17"/>
    </row>
    <row r="43" spans="1:5" ht="32.25" customHeight="1" x14ac:dyDescent="0.25">
      <c r="A43" s="20"/>
      <c r="B43" s="7"/>
      <c r="C43" s="6" t="s">
        <v>45</v>
      </c>
      <c r="D43" s="9">
        <v>1539503</v>
      </c>
      <c r="E43" s="7"/>
    </row>
    <row r="44" spans="1:5" x14ac:dyDescent="0.25">
      <c r="A44" s="20"/>
      <c r="B44" s="16" t="s">
        <v>41</v>
      </c>
      <c r="C44" s="6"/>
      <c r="D44" s="9"/>
      <c r="E44" s="7"/>
    </row>
    <row r="45" spans="1:5" x14ac:dyDescent="0.25">
      <c r="A45" s="13">
        <v>0</v>
      </c>
      <c r="B45" s="7">
        <v>41569.67</v>
      </c>
      <c r="C45" s="7"/>
      <c r="D45" s="7"/>
      <c r="E45" s="13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41569.67</v>
      </c>
    </row>
    <row r="46" spans="1:5" x14ac:dyDescent="0.25">
      <c r="A46" s="22"/>
      <c r="B46" s="21"/>
      <c r="C46" s="21"/>
      <c r="D46" s="21"/>
      <c r="E46" s="21"/>
    </row>
    <row r="48" spans="1:5" ht="15.75" x14ac:dyDescent="0.25">
      <c r="A48" s="5">
        <v>45483</v>
      </c>
      <c r="B48" s="2"/>
    </row>
    <row r="49" spans="1:1" x14ac:dyDescent="0.25">
      <c r="A49" t="s">
        <v>8</v>
      </c>
    </row>
  </sheetData>
  <pageMargins left="0.25" right="0.25" top="0.75" bottom="0.75" header="0.3" footer="0.3"/>
  <pageSetup paperSize="9" scale="95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User</cp:lastModifiedBy>
  <cp:lastPrinted>2024-07-10T15:39:24Z</cp:lastPrinted>
  <dcterms:created xsi:type="dcterms:W3CDTF">2021-04-19T18:42:30Z</dcterms:created>
  <dcterms:modified xsi:type="dcterms:W3CDTF">2024-07-10T15:39:46Z</dcterms:modified>
  <cp:contentStatus/>
</cp:coreProperties>
</file>